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36ad4778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ำนวณกำไร" sheetId="1" r:id="R18bc7127652b4d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6d80e913640fb" /><Relationship Type="http://schemas.openxmlformats.org/officeDocument/2006/relationships/theme" Target="/xl/theme/theme1.xml" Id="Rf7d38c81540144b4" /><Relationship Type="http://schemas.openxmlformats.org/officeDocument/2006/relationships/sharedStrings" Target="/xl/sharedStrings.xml" Id="R4ea53f549b464cd9" /><Relationship Type="http://schemas.openxmlformats.org/officeDocument/2006/relationships/worksheet" Target="/xl/worksheets/sheet1.xml" Id="R18bc7127652b4d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เครื่องคำนวณกำไร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เลือกตราสาร ซื้อหรือขาย จำนวนล็อต และราคาเปิด/ปิดสถานะ ป้อนจำนวนเงินสกุลท้องถิ่นต่อ 1 USD เพื่อแปลงค่า</x:v>
      </x:c>
      <x:c r="B2" s="2"/>
      <x:c r="C2" s="2"/>
      <x:c r="D2" s="2"/>
      <x:c r="E2" s="2"/>
      <x:c r="F2" s="2"/>
      <x:c r="G2" s="2"/>
      <x:c r="H2" s="2"/>
      <x:c r="I2" s="31"/>
      <x:c r="J2" s="31" t="str">
        <x:v>ประเทศ / สกุลเงิน</x:v>
      </x:c>
      <x:c r="K2" s="32" t="str">
        <x:v>ไทย (THB)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สกุลเงินท้องถิ่นต่อ 1 USD</x:v>
      </x:c>
      <x:c r="H3" s="6"/>
      <x:c r="I3" s="31"/>
      <x:c r="J3" s="37" t="str">
        <x:v>อัตราแลกเปลี่ยนที่ใช้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ตราสาร</x:v>
      </x:c>
      <x:c r="B4" s="8" t="str">
        <x:v>รหัสตราสาร</x:v>
      </x:c>
      <x:c r="C4" s="8" t="str">
        <x:v>ซื้อ / ขาย</x:v>
      </x:c>
      <x:c r="D4" s="8" t="str">
        <x:v>จำนวนล็อต</x:v>
      </x:c>
      <x:c r="E4" s="8" t="str">
        <x:v>ราคาเปิดสถานะ</x:v>
      </x:c>
      <x:c r="F4" s="8" t="str">
        <x:v>ราคาปิดสถานะ</x:v>
      </x:c>
      <x:c r="G4" s="8" t="str">
        <x:v>กำไร/ขาดทุน
ก่อนค่าใช้จ่าย
(USD)</x:v>
      </x:c>
      <x:c r="H4" s="8" t="str">
        <x:f>"กำไร/ขาดทุนก่อนค่าใช้จ่าย ("&amp;INDEX($Q$6:$Q$27,MATCH($K$2,$P$6:$P$27,0))&amp;")"</x:f>
        <x:v>กำไร/ขาดทุนก่อนค่าใช้จ่าย (THB)</x:v>
      </x:c>
      <x:c r="I4" s="38"/>
      <x:c r="J4" s="39" t="str">
        <x:v>ค่าอ้างอิงของตราสาร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ซื้อ",C5&lt;&gt;"ขาย"),NOT(ISNUMBER(D5)),D5&lt;=0,NOT(ISNUMBER(E5)),NOT(ISNUMBER(F5))),"ตรวจสอบค่าที่ป้อน",IF(C5="ซื้อ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ตราสาร</x:v>
      </x:c>
      <x:c r="K5" s="8" t="str">
        <x:v>รหัสตราสาร</x:v>
      </x:c>
      <x:c r="L5" s="8" t="str">
        <x:v>การเปลี่ยนแปลงราคา
อ้างอิง</x:v>
      </x:c>
      <x:c r="M5" s="8" t="str">
        <x:v>มูลค่า USD / 1 ล็อต</x:v>
      </x:c>
      <x:c r="N5" s="37"/>
      <x:c r="O5" s="37"/>
      <x:c r="P5" s="45" t="str">
        <x:v>ประเทศ / สกุลเงิน</x:v>
      </x:c>
      <x:c r="Q5" s="45" t="str">
        <x:v>รหัสสกุลเงิน</x:v>
      </x:c>
    </x:row>
    <x:row r="6" ht="40" customHeight="1">
      <x:c r="A6" s="40" t="str">
        <x:v>ทองคำ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ซื้อ",C6&lt;&gt;"ขาย"),NOT(ISNUMBER(D6)),D6&lt;=0,NOT(ISNUMBER(E6)),NOT(ISNUMBER(F6))),"ตรวจสอบค่าที่ป้อน",IF(C6="ซื้อ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สหรัฐอเมริกา (USD)</x:v>
      </x:c>
      <x:c r="Q6" s="49" t="str">
        <x:v>USD</x:v>
      </x:c>
    </x:row>
    <x:row r="7" ht="40" customHeight="1">
      <x:c r="A7" s="40" t="str">
        <x:v>ฮั่งเส็ง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ซื้อ",C7&lt;&gt;"ขาย"),NOT(ISNUMBER(D7)),D7&lt;=0,NOT(ISNUMBER(E7)),NOT(ISNUMBER(F7))),"ตรวจสอบค่าที่ป้อน",IF(C7="ซื้อ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ฮั่งเส็ง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จีน (CNY)</x:v>
      </x:c>
      <x:c r="Q7" s="49" t="str">
        <x:v>CNY</x:v>
      </x:c>
    </x:row>
    <x:row r="8" ht="40" customHeight="1">
      <x:c r="A8" s="40" t="str">
        <x:v>เงิน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ซื้อ",C8&lt;&gt;"ขาย"),NOT(ISNUMBER(D8)),D8&lt;=0,NOT(ISNUMBER(E8)),NOT(ISNUMBER(F8))),"ตรวจสอบค่าที่ป้อน",IF(C8="ซื้อ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บิตคอยน์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ญี่ปุ่น (JPY)</x:v>
      </x:c>
      <x:c r="Q8" s="49" t="str">
        <x:v>JPY</x:v>
      </x:c>
    </x:row>
    <x:row r="9" ht="40" customHeight="1">
      <x:c r="A9" s="40" t="str">
        <x:v>บิตคอยน์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ซื้อ",C9&lt;&gt;"ขาย"),NOT(ISNUMBER(D9)),D9&lt;=0,NOT(ISNUMBER(E9)),NOT(ISNUMBER(F9))),"ตรวจสอบค่าที่ป้อน",IF(C9="ซื้อ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สหราชอาณาจักร (GBP)</x:v>
      </x:c>
      <x:c r="Q9" s="49" t="str">
        <x:v>GBP</x:v>
      </x:c>
    </x:row>
    <x:row r="10" ht="40" customHeight="1">
      <x:c r="A10" s="40" t="str">
        <x:v>น้ำมัน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ซื้อ",C10&lt;&gt;"ขาย"),NOT(ISNUMBER(D10)),D10&lt;=0,NOT(ISNUMBER(E10)),NOT(ISNUMBER(F10))),"ตรวจสอบค่าที่ป้อน",IF(C10="ซื้อ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ดาวโจนส์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สหภาพยุโรป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ซื้อ",C11&lt;&gt;"ขาย"),NOT(ISNUMBER(D11)),D11&lt;=0,NOT(ISNUMBER(E11)),NOT(ISNUMBER(F11))),"ตรวจสอบค่าที่ป้อน",IF(C11="ซื้อ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ทองคำ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สหรัฐอาหรับเอมิเรตส์ (AED)</x:v>
      </x:c>
      <x:c r="Q11" s="49" t="str">
        <x:v>AED</x:v>
      </x:c>
    </x:row>
    <x:row r="12" ht="40" customHeight="1">
      <x:c r="A12" s="40" t="str">
        <x:v>ดาวโจนส์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ซื้อ",C12&lt;&gt;"ขาย"),NOT(ISNUMBER(D12)),D12&lt;=0,NOT(ISNUMBER(E12)),NOT(ISNUMBER(F12))),"ตรวจสอบค่าที่ป้อน",IF(C12="ซื้อ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เงิน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เกาหลีใต้ (KRW)</x:v>
      </x:c>
      <x:c r="Q12" s="49" t="str">
        <x:v>KRW</x:v>
      </x:c>
    </x:row>
    <x:row r="13" ht="40" customHeight="1">
      <x:c r="A13" s="40" t="str">
        <x:v>ยูโร / ดอลลาร์สหรัฐ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ซื้อ",C13&lt;&gt;"ขาย"),NOT(ISNUMBER(D13)),D13&lt;=0,NOT(ISNUMBER(E13)),NOT(ISNUMBER(F13))),"ตรวจสอบค่าที่ป้อน",IF(C13="ซื้อ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น้ำมัน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สิงคโปร์ (SGD)</x:v>
      </x:c>
      <x:c r="Q13" s="49" t="str">
        <x:v>SGD</x:v>
      </x:c>
    </x:row>
    <x:row r="14" ht="40" customHeight="1">
      <x:c r="A14" s="40" t="str">
        <x:v>ปอนด์สเตอร์ลิง / ดอลลาร์สหรัฐ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ซื้อ",C14&lt;&gt;"ขาย"),NOT(ISNUMBER(D14)),D14&lt;=0,NOT(ISNUMBER(E14)),NOT(ISNUMBER(F14))),"ตรวจสอบค่าที่ป้อน",IF(C14="ซื้อ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ยูโร / ดอลลาร์สหรัฐ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เขตปกครองพิเศษฮ่องกงแห่งสาธารณรัฐประชาชนจีน (HKD)</x:v>
      </x:c>
      <x:c r="Q14" s="49" t="str">
        <x:v>HKD</x:v>
      </x:c>
    </x:row>
    <x:row r="15" ht="40" customHeight="1">
      <x:c r="A15" s="40" t="str">
        <x:v>ดอลลาร์ออสเตรเลีย / ดอลลาร์สหรัฐ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ซื้อ",C15&lt;&gt;"ขาย"),NOT(ISNUMBER(D15)),D15&lt;=0,NOT(ISNUMBER(E15)),NOT(ISNUMBER(F15))),"ตรวจสอบค่าที่ป้อน",IF(C15="ซื้อ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ปอนด์สเตอร์ลิง / ดอลลาร์สหรัฐ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ออสเตรเลีย (AUD)</x:v>
      </x:c>
      <x:c r="Q15" s="49" t="str">
        <x:v>AUD</x:v>
      </x:c>
    </x:row>
    <x:row r="16" ht="40" customHeight="1">
      <x:c r="A16" s="40" t="str">
        <x:v>ยูโร / เยนญี่ปุ่น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ซื้อ",C16&lt;&gt;"ขาย"),NOT(ISNUMBER(D16)),D16&lt;=0,NOT(ISNUMBER(E16)),NOT(ISNUMBER(F16))),"ตรวจสอบค่าที่ป้อน",IF(C16="ซื้อ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ดอลลาร์ออสเตรเลีย / ดอลลาร์สหรัฐ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แคนาดา (CAD)</x:v>
      </x:c>
      <x:c r="Q16" s="49" t="str">
        <x:v>CAD</x:v>
      </x:c>
    </x:row>
    <x:row r="17" ht="40" customHeight="1">
      <x:c r="A17" s="40" t="str">
        <x:v>ปอนด์สเตอร์ลิง / เยนญี่ปุ่น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ซื้อ",C17&lt;&gt;"ขาย"),NOT(ISNUMBER(D17)),D17&lt;=0,NOT(ISNUMBER(E17)),NOT(ISNUMBER(F17))),"ตรวจสอบค่าที่ป้อน",IF(C17="ซื้อ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ยูโร / เยนญี่ปุ่น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สวิตเซอร์แลนด์ (CHF)</x:v>
      </x:c>
      <x:c r="Q17" s="49" t="str">
        <x:v>CHF</x:v>
      </x:c>
    </x:row>
    <x:row r="18" ht="40" customHeight="1">
      <x:c r="A18" s="40" t="str">
        <x:v>ดอลลาร์สหรัฐ / เยนญี่ปุ่น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ซื้อ",C18&lt;&gt;"ขาย"),NOT(ISNUMBER(D18)),D18&lt;=0,NOT(ISNUMBER(E18)),NOT(ISNUMBER(F18))),"ตรวจสอบค่าที่ป้อน",IF(C18="ซื้อ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ปอนด์สเตอร์ลิง / เยนญี่ปุ่น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อินเดีย (INR)</x:v>
      </x:c>
      <x:c r="Q18" s="49" t="str">
        <x:v>INR</x:v>
      </x:c>
    </x:row>
    <x:row r="19" ht="40" customHeight="1">
      <x:c r="A19" s="40" t="str">
        <x:v>ดอลลาร์สหรัฐ / ฟรังก์สวิส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ซื้อ",C19&lt;&gt;"ขาย"),NOT(ISNUMBER(D19)),D19&lt;=0,NOT(ISNUMBER(E19)),NOT(ISNUMBER(F19))),"ตรวจสอบค่าที่ป้อน",IF(C19="ซื้อ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ดอลลาร์สหรัฐ / เยนญี่ปุ่น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อินโดนีเซีย (IDR)</x:v>
      </x:c>
      <x:c r="Q19" s="49" t="str">
        <x:v>IDR</x:v>
      </x:c>
    </x:row>
    <x:row r="20" ht="40" customHeight="1">
      <x:c r="A20" s="40" t="str">
        <x:v>ดอลลาร์สหรัฐ / ดอลลาร์แคนาดา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ซื้อ",C20&lt;&gt;"ขาย"),NOT(ISNUMBER(D20)),D20&lt;=0,NOT(ISNUMBER(E20)),NOT(ISNUMBER(F20))),"ตรวจสอบค่าที่ป้อน",IF(C20="ซื้อ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ดอลลาร์สหรัฐ / ฟรังก์สวิส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มาเลเซีย (MYR)</x:v>
      </x:c>
      <x:c r="Q20" s="49" t="str">
        <x:v>MYR</x:v>
      </x:c>
    </x:row>
    <x:row r="21" ht="40" customHeight="1">
      <x:c r="A21" s="52" t="str">
        <x:v>กำไร/ขาดทุนรวมก่อนค่าใช้จ่าย</x:v>
      </x:c>
      <x:c r="B21" s="52"/>
      <x:c r="C21" s="52"/>
      <x:c r="D21" s="52"/>
      <x:c r="E21" s="52"/>
      <x:c r="F21" s="52"/>
      <x:c r="G21" s="53" t="str">
        <x:f>IF(COUNTIF(G5:G20,"ตรวจสอบค่าที่ป้อน")&gt;0,"ตรวจสอบค่าที่ป้อน",IF(COUNT(G5:G20)=0,"",SUM(G5:G20)))</x:f>
      </x:c>
      <x:c r="H21" s="53" t="str">
        <x:f>IF(OR(NOT(ISNUMBER(G21)),NOT(ISNUMBER($K$3))),"",G21*$K$3)</x:f>
      </x:c>
      <x:c r="I21" s="38"/>
      <x:c r="J21" s="46" t="str">
        <x:v>ดอลลาร์สหรัฐ / ดอลลาร์แคนาดา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ไทย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และจำนวนเงินในสกุลต่างประเทศใช้มูลค่า USD โดยประมาณแบบคงที่จากคู่มือมูลค่าติ๊ก</x:v>
      </x:c>
      <x:c r="K22" s="26"/>
      <x:c r="L22" s="26"/>
      <x:c r="M22" s="27"/>
      <x:c r="N22" s="37"/>
      <x:c r="O22" s="37"/>
      <x:c r="P22" s="49" t="str">
        <x:v>เวียดนาม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ฟิลิปปินส์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ซาอุดีอาระเบีย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ตุรกี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รัสเซีย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ไต้หวัน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"ซื้อ,ขาย"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